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<sst xmlns="http://schemas.openxmlformats.org/spreadsheetml/2006/main" count="650" uniqueCount="406">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</sst>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78" activePane="bottomRight" state="frozen"/>
      <selection pane="topRight" activeCell="F1" sqref="F1"/>
      <selection pane="bottomLeft" activeCell="A6" sqref="A6"/>
      <selection pane="bottomRight" activeCell="E83" sqref="E8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69" t="s">
        <v>0</v>
      </c>
      <c r="B1" s="70"/>
      <c r="C1" s="71"/>
      <c r="D1" s="71"/>
      <c r="E1" s="71"/>
    </row>
    <row r="3" spans="1:14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1"/>
      <c r="J6" s="36"/>
      <c r="K6" s="36"/>
      <c r="L6" s="36"/>
      <c r="M6" s="6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1"/>
      <c r="J7" s="36"/>
      <c r="K7" s="36"/>
      <c r="L7" s="36"/>
      <c r="M7" s="6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1"/>
      <c r="J8" s="36"/>
      <c r="K8" s="36"/>
      <c r="L8" s="36"/>
      <c r="M8" s="6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1"/>
      <c r="J9" s="36"/>
      <c r="K9" s="36"/>
      <c r="L9" s="36"/>
      <c r="M9" s="6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151</v>
      </c>
      <c r="E10" s="5">
        <f>E11+E12+E13+E14+E15</f>
        <v>18624759</v>
      </c>
      <c r="G10" s="52"/>
      <c r="H10" s="36"/>
      <c r="I10" s="61"/>
      <c r="J10" s="36"/>
      <c r="K10" s="36"/>
      <c r="L10" s="36"/>
      <c r="M10" s="61"/>
      <c r="N10" s="36"/>
    </row>
    <row r="11" spans="1:14" x14ac:dyDescent="0.3">
      <c r="A11" s="31">
        <v>6</v>
      </c>
      <c r="B11" s="27"/>
      <c r="C11" s="30" t="s">
        <v>10</v>
      </c>
      <c r="D11" s="25">
        <v>147</v>
      </c>
      <c r="E11" s="25">
        <v>17612242</v>
      </c>
      <c r="G11" s="52"/>
      <c r="H11" s="36"/>
      <c r="I11" s="61"/>
      <c r="J11" s="36"/>
      <c r="K11" s="36"/>
      <c r="L11" s="36"/>
      <c r="M11" s="6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  <c r="H12" s="36"/>
      <c r="I12" s="61"/>
      <c r="J12" s="36"/>
      <c r="K12" s="36"/>
      <c r="L12" s="36"/>
      <c r="M12" s="6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H13" s="36"/>
      <c r="I13" s="61"/>
      <c r="J13" s="36"/>
      <c r="K13" s="36"/>
      <c r="L13" s="36"/>
      <c r="M13" s="61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1012517</v>
      </c>
      <c r="G14" s="52"/>
      <c r="H14" s="36"/>
      <c r="I14" s="61"/>
      <c r="J14" s="36"/>
      <c r="K14" s="36"/>
      <c r="L14" s="36"/>
      <c r="M14" s="6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H15" s="36"/>
      <c r="I15" s="61"/>
      <c r="J15" s="36"/>
      <c r="K15" s="36"/>
      <c r="L15" s="36"/>
      <c r="M15" s="6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86655</v>
      </c>
      <c r="G16" s="52"/>
      <c r="H16" s="36"/>
      <c r="I16" s="61"/>
      <c r="J16" s="36"/>
      <c r="K16" s="36"/>
      <c r="L16" s="36"/>
      <c r="M16" s="61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86655</v>
      </c>
      <c r="G17" s="52"/>
      <c r="H17" s="36"/>
      <c r="I17" s="61"/>
      <c r="J17" s="36"/>
      <c r="K17" s="36"/>
      <c r="L17" s="36"/>
      <c r="M17" s="6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57</v>
      </c>
      <c r="E18" s="5">
        <f>E19</f>
        <v>8745910</v>
      </c>
      <c r="G18" s="52"/>
      <c r="H18" s="36"/>
      <c r="I18" s="61"/>
      <c r="J18" s="36"/>
      <c r="K18" s="36"/>
      <c r="L18" s="36"/>
      <c r="M18" s="61"/>
      <c r="N18" s="36"/>
    </row>
    <row r="19" spans="1:14" x14ac:dyDescent="0.3">
      <c r="A19" s="31">
        <v>14</v>
      </c>
      <c r="B19" s="27"/>
      <c r="C19" s="30" t="s">
        <v>16</v>
      </c>
      <c r="D19" s="25">
        <v>57</v>
      </c>
      <c r="E19" s="25">
        <v>8745910</v>
      </c>
      <c r="G19" s="52"/>
      <c r="H19" s="36"/>
      <c r="I19" s="61"/>
      <c r="J19" s="36"/>
      <c r="K19" s="36"/>
      <c r="L19" s="36"/>
      <c r="M19" s="6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1357595</v>
      </c>
      <c r="G20" s="52"/>
      <c r="H20" s="36"/>
      <c r="I20" s="61"/>
      <c r="J20" s="36"/>
      <c r="K20" s="36"/>
      <c r="L20" s="36"/>
      <c r="M20" s="61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1357595</v>
      </c>
      <c r="G21" s="52"/>
      <c r="H21" s="36"/>
      <c r="I21" s="61"/>
      <c r="J21" s="36"/>
      <c r="K21" s="36"/>
      <c r="L21" s="36"/>
      <c r="M21" s="6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184528</v>
      </c>
      <c r="G22" s="52"/>
      <c r="H22" s="36"/>
      <c r="I22" s="61"/>
      <c r="J22" s="36"/>
      <c r="K22" s="36"/>
      <c r="L22" s="36"/>
      <c r="M22" s="6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1"/>
      <c r="J23" s="36"/>
      <c r="K23" s="36"/>
      <c r="L23" s="36"/>
      <c r="M23" s="61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184528</v>
      </c>
      <c r="G24" s="52"/>
      <c r="H24" s="36"/>
      <c r="I24" s="61"/>
      <c r="J24" s="36"/>
      <c r="K24" s="36"/>
      <c r="L24" s="36"/>
      <c r="M24" s="6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36"/>
      <c r="I25" s="61"/>
      <c r="J25" s="36"/>
      <c r="K25" s="36"/>
      <c r="L25" s="36"/>
      <c r="M25" s="6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1"/>
      <c r="J26" s="36"/>
      <c r="K26" s="36"/>
      <c r="L26" s="36"/>
      <c r="M26" s="6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36"/>
      <c r="I27" s="61"/>
      <c r="J27" s="36"/>
      <c r="K27" s="36"/>
      <c r="L27" s="36"/>
      <c r="M27" s="6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1"/>
      <c r="J28" s="36"/>
      <c r="K28" s="36"/>
      <c r="L28" s="36"/>
      <c r="M28" s="6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140092</v>
      </c>
      <c r="G29" s="52"/>
      <c r="H29" s="36"/>
      <c r="I29" s="61"/>
      <c r="J29" s="36"/>
      <c r="K29" s="36"/>
      <c r="L29" s="36"/>
      <c r="M29" s="61"/>
      <c r="N29" s="36"/>
    </row>
    <row r="30" spans="1:14" x14ac:dyDescent="0.3">
      <c r="A30" s="31">
        <v>25</v>
      </c>
      <c r="B30" s="27"/>
      <c r="C30" s="30" t="s">
        <v>27</v>
      </c>
      <c r="D30" s="25">
        <v>1</v>
      </c>
      <c r="E30" s="25">
        <v>140092</v>
      </c>
      <c r="G30" s="52"/>
      <c r="H30" s="36"/>
      <c r="I30" s="61"/>
      <c r="J30" s="36"/>
      <c r="K30" s="36"/>
      <c r="L30" s="36"/>
      <c r="M30" s="6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36"/>
      <c r="I31" s="61"/>
      <c r="J31" s="36"/>
      <c r="K31" s="36"/>
      <c r="L31" s="36"/>
      <c r="M31" s="6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1"/>
      <c r="J32" s="36"/>
      <c r="K32" s="36"/>
      <c r="L32" s="36"/>
      <c r="M32" s="6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407281</v>
      </c>
      <c r="G33" s="52"/>
      <c r="H33" s="36"/>
      <c r="I33" s="61"/>
      <c r="J33" s="36"/>
      <c r="K33" s="36"/>
      <c r="L33" s="36"/>
      <c r="M33" s="61"/>
      <c r="N33" s="36"/>
    </row>
    <row r="34" spans="1:14" x14ac:dyDescent="0.3">
      <c r="A34" s="31">
        <v>29</v>
      </c>
      <c r="B34" s="27"/>
      <c r="C34" s="30" t="s">
        <v>31</v>
      </c>
      <c r="D34" s="25">
        <v>1</v>
      </c>
      <c r="E34" s="25">
        <v>407281</v>
      </c>
      <c r="G34" s="52"/>
      <c r="H34" s="36"/>
      <c r="I34" s="61"/>
      <c r="J34" s="36"/>
      <c r="K34" s="36"/>
      <c r="L34" s="36"/>
      <c r="M34" s="6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121</v>
      </c>
      <c r="E35" s="5">
        <f>E36+E37</f>
        <v>14578924</v>
      </c>
      <c r="G35" s="52"/>
      <c r="H35" s="36"/>
      <c r="I35" s="61"/>
      <c r="J35" s="36"/>
      <c r="K35" s="36"/>
      <c r="L35" s="36"/>
      <c r="M35" s="61"/>
      <c r="N35" s="36"/>
    </row>
    <row r="36" spans="1:14" x14ac:dyDescent="0.3">
      <c r="A36" s="31">
        <v>31</v>
      </c>
      <c r="B36" s="27"/>
      <c r="C36" s="30" t="s">
        <v>33</v>
      </c>
      <c r="D36" s="25">
        <v>121</v>
      </c>
      <c r="E36" s="25">
        <v>14578924</v>
      </c>
      <c r="G36" s="52"/>
      <c r="H36" s="36"/>
      <c r="I36" s="61"/>
      <c r="J36" s="36"/>
      <c r="K36" s="36"/>
      <c r="L36" s="36"/>
      <c r="M36" s="6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1"/>
      <c r="J37" s="36"/>
      <c r="K37" s="36"/>
      <c r="L37" s="36"/>
      <c r="M37" s="6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45</v>
      </c>
      <c r="E38" s="5">
        <f>E39+E40+E41</f>
        <v>8470827</v>
      </c>
      <c r="G38" s="52"/>
      <c r="H38" s="36"/>
      <c r="I38" s="61"/>
      <c r="J38" s="36"/>
      <c r="K38" s="36"/>
      <c r="L38" s="36"/>
      <c r="M38" s="61"/>
      <c r="N38" s="36"/>
    </row>
    <row r="39" spans="1:14" x14ac:dyDescent="0.3">
      <c r="A39" s="31">
        <v>34</v>
      </c>
      <c r="B39" s="27"/>
      <c r="C39" s="30" t="s">
        <v>36</v>
      </c>
      <c r="D39" s="25">
        <v>45</v>
      </c>
      <c r="E39" s="25">
        <v>8470827</v>
      </c>
      <c r="G39" s="52"/>
      <c r="H39" s="36"/>
      <c r="I39" s="61"/>
      <c r="J39" s="36"/>
      <c r="K39" s="36"/>
      <c r="L39" s="36"/>
      <c r="M39" s="6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1"/>
      <c r="J40" s="36"/>
      <c r="K40" s="36"/>
      <c r="L40" s="36"/>
      <c r="M40" s="6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1"/>
      <c r="J41" s="36"/>
      <c r="K41" s="36"/>
      <c r="L41" s="36"/>
      <c r="M41" s="6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11</v>
      </c>
      <c r="E42" s="5">
        <f>E43</f>
        <v>1617566</v>
      </c>
      <c r="G42" s="52"/>
      <c r="H42" s="36"/>
      <c r="I42" s="61"/>
      <c r="J42" s="36"/>
      <c r="K42" s="36"/>
      <c r="L42" s="36"/>
      <c r="M42" s="61"/>
      <c r="N42" s="36"/>
    </row>
    <row r="43" spans="1:14" x14ac:dyDescent="0.3">
      <c r="A43" s="31">
        <v>38</v>
      </c>
      <c r="B43" s="27"/>
      <c r="C43" s="30" t="s">
        <v>40</v>
      </c>
      <c r="D43" s="25">
        <v>11</v>
      </c>
      <c r="E43" s="25">
        <v>1617566</v>
      </c>
      <c r="G43" s="52"/>
      <c r="H43" s="36"/>
      <c r="I43" s="61"/>
      <c r="J43" s="36"/>
      <c r="K43" s="36"/>
      <c r="L43" s="36"/>
      <c r="M43" s="6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83</v>
      </c>
      <c r="E44" s="5">
        <f>E45+E46+E47+E48</f>
        <v>13456464</v>
      </c>
      <c r="G44" s="52"/>
      <c r="H44" s="36"/>
      <c r="I44" s="61"/>
      <c r="J44" s="36"/>
      <c r="K44" s="36"/>
      <c r="L44" s="36"/>
      <c r="M44" s="61"/>
      <c r="N44" s="36"/>
    </row>
    <row r="45" spans="1:14" x14ac:dyDescent="0.3">
      <c r="A45" s="31">
        <v>40</v>
      </c>
      <c r="B45" s="27"/>
      <c r="C45" s="30" t="s">
        <v>42</v>
      </c>
      <c r="D45" s="25">
        <v>83</v>
      </c>
      <c r="E45" s="25">
        <v>13456464</v>
      </c>
      <c r="G45" s="52"/>
      <c r="H45" s="36"/>
      <c r="I45" s="61"/>
      <c r="J45" s="36"/>
      <c r="K45" s="36"/>
      <c r="L45" s="36"/>
      <c r="M45" s="6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1"/>
      <c r="J46" s="36"/>
      <c r="K46" s="36"/>
      <c r="L46" s="36"/>
      <c r="M46" s="6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1"/>
      <c r="J47" s="36"/>
      <c r="K47" s="36"/>
      <c r="L47" s="36"/>
      <c r="M47" s="6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1"/>
      <c r="J48" s="36"/>
      <c r="K48" s="36"/>
      <c r="L48" s="36"/>
      <c r="M48" s="6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76</v>
      </c>
      <c r="E49" s="5">
        <f>E50</f>
        <v>8786028</v>
      </c>
      <c r="G49" s="52"/>
      <c r="H49" s="36"/>
      <c r="I49" s="61"/>
      <c r="J49" s="36"/>
      <c r="K49" s="36"/>
      <c r="L49" s="36"/>
      <c r="M49" s="61"/>
      <c r="N49" s="36"/>
    </row>
    <row r="50" spans="1:14" x14ac:dyDescent="0.3">
      <c r="A50" s="31">
        <v>45</v>
      </c>
      <c r="B50" s="27"/>
      <c r="C50" s="30" t="s">
        <v>47</v>
      </c>
      <c r="D50" s="25">
        <v>76</v>
      </c>
      <c r="E50" s="25">
        <v>8786028</v>
      </c>
      <c r="G50" s="52"/>
      <c r="H50" s="36"/>
      <c r="I50" s="61"/>
      <c r="J50" s="36"/>
      <c r="K50" s="36"/>
      <c r="L50" s="36"/>
      <c r="M50" s="6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36"/>
      <c r="I51" s="61"/>
      <c r="J51" s="36"/>
      <c r="K51" s="36"/>
      <c r="L51" s="36"/>
      <c r="M51" s="6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1"/>
      <c r="J52" s="36"/>
      <c r="K52" s="36"/>
      <c r="L52" s="36"/>
      <c r="M52" s="6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1"/>
      <c r="J53" s="36"/>
      <c r="K53" s="36"/>
      <c r="L53" s="36"/>
      <c r="M53" s="6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479495</v>
      </c>
      <c r="G54" s="52"/>
      <c r="H54" s="36"/>
      <c r="I54" s="61"/>
      <c r="J54" s="36"/>
      <c r="K54" s="36"/>
      <c r="L54" s="36"/>
      <c r="M54" s="61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479495</v>
      </c>
      <c r="G55" s="52"/>
      <c r="H55" s="36"/>
      <c r="I55" s="61"/>
      <c r="J55" s="36"/>
      <c r="K55" s="36"/>
      <c r="L55" s="36"/>
      <c r="M55" s="6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6"/>
      <c r="I56" s="61"/>
      <c r="J56" s="36"/>
      <c r="K56" s="36"/>
      <c r="L56" s="36"/>
      <c r="M56" s="6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1"/>
      <c r="J57" s="36"/>
      <c r="K57" s="36"/>
      <c r="L57" s="36"/>
      <c r="M57" s="6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1"/>
      <c r="J58" s="36"/>
      <c r="K58" s="36"/>
      <c r="L58" s="36"/>
      <c r="M58" s="6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1"/>
      <c r="J59" s="36"/>
      <c r="K59" s="36"/>
      <c r="L59" s="36"/>
      <c r="M59" s="6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1"/>
      <c r="J60" s="36"/>
      <c r="K60" s="36"/>
      <c r="L60" s="36"/>
      <c r="M60" s="6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1"/>
      <c r="J61" s="36"/>
      <c r="K61" s="36"/>
      <c r="L61" s="36"/>
      <c r="M61" s="6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1"/>
      <c r="J62" s="36"/>
      <c r="K62" s="36"/>
      <c r="L62" s="36"/>
      <c r="M62" s="6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1"/>
      <c r="J63" s="36"/>
      <c r="K63" s="36"/>
      <c r="L63" s="36"/>
      <c r="M63" s="6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1"/>
      <c r="J64" s="36"/>
      <c r="K64" s="36"/>
      <c r="L64" s="36"/>
      <c r="M64" s="6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1"/>
      <c r="J65" s="36"/>
      <c r="K65" s="36"/>
      <c r="L65" s="36"/>
      <c r="M65" s="6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155979</v>
      </c>
      <c r="G66" s="52"/>
      <c r="H66" s="36"/>
      <c r="I66" s="61"/>
      <c r="J66" s="36"/>
      <c r="K66" s="36"/>
      <c r="L66" s="36"/>
      <c r="M66" s="61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155979</v>
      </c>
      <c r="G67" s="52"/>
      <c r="H67" s="36"/>
      <c r="I67" s="61"/>
      <c r="J67" s="36"/>
      <c r="K67" s="36"/>
      <c r="L67" s="36"/>
      <c r="M67" s="6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1"/>
      <c r="J68" s="36"/>
      <c r="K68" s="36"/>
      <c r="L68" s="36"/>
      <c r="M68" s="6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36"/>
      <c r="I69" s="61"/>
      <c r="J69" s="36"/>
      <c r="K69" s="36"/>
      <c r="L69" s="36"/>
      <c r="M69" s="6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1"/>
      <c r="J70" s="36"/>
      <c r="K70" s="36"/>
      <c r="L70" s="36"/>
      <c r="M70" s="6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78</v>
      </c>
      <c r="E71" s="5">
        <f>E72</f>
        <v>5510145</v>
      </c>
      <c r="G71" s="52"/>
      <c r="H71" s="36"/>
      <c r="I71" s="61"/>
      <c r="J71" s="36"/>
      <c r="K71" s="36"/>
      <c r="L71" s="36"/>
      <c r="M71" s="61"/>
      <c r="N71" s="36"/>
    </row>
    <row r="72" spans="1:14" x14ac:dyDescent="0.3">
      <c r="A72" s="31">
        <v>67</v>
      </c>
      <c r="B72" s="27"/>
      <c r="C72" s="30" t="s">
        <v>69</v>
      </c>
      <c r="D72" s="25">
        <v>78</v>
      </c>
      <c r="E72" s="25">
        <v>5510145</v>
      </c>
      <c r="G72" s="52"/>
      <c r="H72" s="36"/>
      <c r="I72" s="61"/>
      <c r="J72" s="36"/>
      <c r="K72" s="36"/>
      <c r="L72" s="36"/>
      <c r="M72" s="6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37</v>
      </c>
      <c r="E73" s="5">
        <f>E74</f>
        <v>7248223</v>
      </c>
      <c r="G73" s="52"/>
      <c r="H73" s="36"/>
      <c r="I73" s="61"/>
      <c r="J73" s="36"/>
      <c r="K73" s="36"/>
      <c r="L73" s="36"/>
      <c r="M73" s="61"/>
      <c r="N73" s="36"/>
    </row>
    <row r="74" spans="1:14" x14ac:dyDescent="0.3">
      <c r="A74" s="31">
        <v>69</v>
      </c>
      <c r="B74" s="27"/>
      <c r="C74" s="30" t="s">
        <v>71</v>
      </c>
      <c r="D74" s="25">
        <v>37</v>
      </c>
      <c r="E74" s="25">
        <v>7248223</v>
      </c>
      <c r="G74" s="52"/>
      <c r="H74" s="36"/>
      <c r="I74" s="61"/>
      <c r="J74" s="36"/>
      <c r="K74" s="36"/>
      <c r="L74" s="36"/>
      <c r="M74" s="6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482381</v>
      </c>
      <c r="G75" s="52"/>
      <c r="H75" s="36"/>
      <c r="I75" s="61"/>
      <c r="J75" s="36"/>
      <c r="K75" s="36"/>
      <c r="L75" s="36"/>
      <c r="M75" s="61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482381</v>
      </c>
      <c r="G76" s="52"/>
      <c r="H76" s="36"/>
      <c r="I76" s="61"/>
      <c r="J76" s="36"/>
      <c r="K76" s="36"/>
      <c r="L76" s="36"/>
      <c r="M76" s="6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22</v>
      </c>
      <c r="E77" s="5">
        <f>E78+E79</f>
        <v>3502314</v>
      </c>
      <c r="G77" s="52"/>
      <c r="H77" s="36"/>
      <c r="I77" s="61"/>
      <c r="J77" s="36"/>
      <c r="K77" s="36"/>
      <c r="L77" s="36"/>
      <c r="M77" s="6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1"/>
      <c r="J78" s="36"/>
      <c r="K78" s="36"/>
      <c r="L78" s="36"/>
      <c r="M78" s="61"/>
      <c r="N78" s="36"/>
    </row>
    <row r="79" spans="1:14" x14ac:dyDescent="0.3">
      <c r="A79" s="31">
        <v>74</v>
      </c>
      <c r="B79" s="27"/>
      <c r="C79" s="30" t="s">
        <v>76</v>
      </c>
      <c r="D79" s="25">
        <v>22</v>
      </c>
      <c r="E79" s="25">
        <v>3502314</v>
      </c>
      <c r="G79" s="52"/>
      <c r="H79" s="36"/>
      <c r="I79" s="61"/>
      <c r="J79" s="36"/>
      <c r="K79" s="36"/>
      <c r="L79" s="36"/>
      <c r="M79" s="6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36"/>
      <c r="I80" s="61"/>
      <c r="J80" s="36"/>
      <c r="K80" s="36"/>
      <c r="L80" s="36"/>
      <c r="M80" s="6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1"/>
      <c r="J81" s="36"/>
      <c r="K81" s="36"/>
      <c r="L81" s="36"/>
      <c r="M81" s="6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121</v>
      </c>
      <c r="E82" s="5">
        <f>E83</f>
        <v>16317964</v>
      </c>
      <c r="G82" s="52"/>
      <c r="H82" s="36"/>
      <c r="I82" s="61"/>
      <c r="J82" s="36"/>
      <c r="K82" s="36"/>
      <c r="L82" s="36"/>
      <c r="M82" s="61"/>
      <c r="N82" s="36"/>
    </row>
    <row r="83" spans="1:14" x14ac:dyDescent="0.3">
      <c r="A83" s="31">
        <v>78</v>
      </c>
      <c r="B83" s="27"/>
      <c r="C83" s="30" t="s">
        <v>80</v>
      </c>
      <c r="D83" s="25">
        <v>121</v>
      </c>
      <c r="E83" s="25">
        <v>16317964</v>
      </c>
      <c r="G83" s="52"/>
      <c r="H83" s="36"/>
      <c r="I83" s="61"/>
      <c r="J83" s="36"/>
      <c r="K83" s="36"/>
      <c r="L83" s="36"/>
      <c r="M83" s="6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222414</v>
      </c>
      <c r="G84" s="52"/>
      <c r="H84" s="36"/>
      <c r="I84" s="61"/>
      <c r="J84" s="36"/>
      <c r="K84" s="36"/>
      <c r="L84" s="36"/>
      <c r="M84" s="61"/>
      <c r="N84" s="36"/>
    </row>
    <row r="85" spans="1:14" x14ac:dyDescent="0.3">
      <c r="A85" s="31">
        <v>80</v>
      </c>
      <c r="B85" s="27"/>
      <c r="C85" s="30" t="s">
        <v>82</v>
      </c>
      <c r="D85" s="25">
        <v>1</v>
      </c>
      <c r="E85" s="25">
        <v>222414</v>
      </c>
      <c r="G85" s="52"/>
      <c r="H85" s="36"/>
      <c r="I85" s="61"/>
      <c r="J85" s="36"/>
      <c r="K85" s="36"/>
      <c r="L85" s="36"/>
      <c r="M85" s="6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26</v>
      </c>
      <c r="E86" s="5">
        <f>E87+E88</f>
        <v>4780155</v>
      </c>
      <c r="G86" s="52"/>
      <c r="H86" s="36"/>
      <c r="I86" s="61"/>
      <c r="J86" s="36"/>
      <c r="K86" s="36"/>
      <c r="L86" s="36"/>
      <c r="M86" s="6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1"/>
      <c r="J87" s="36"/>
      <c r="K87" s="36"/>
      <c r="L87" s="36"/>
      <c r="M87" s="61"/>
      <c r="N87" s="36"/>
    </row>
    <row r="88" spans="1:14" x14ac:dyDescent="0.3">
      <c r="A88" s="31">
        <v>83</v>
      </c>
      <c r="B88" s="27"/>
      <c r="C88" s="30" t="s">
        <v>85</v>
      </c>
      <c r="D88" s="25">
        <v>26</v>
      </c>
      <c r="E88" s="25">
        <v>4780155</v>
      </c>
      <c r="G88" s="52"/>
      <c r="H88" s="36"/>
      <c r="I88" s="61"/>
      <c r="J88" s="36"/>
      <c r="K88" s="36"/>
      <c r="L88" s="36"/>
      <c r="M88" s="6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69</v>
      </c>
      <c r="E89" s="5">
        <f>E90</f>
        <v>8815715</v>
      </c>
      <c r="G89" s="52"/>
      <c r="H89" s="36"/>
      <c r="I89" s="61"/>
      <c r="J89" s="36"/>
      <c r="K89" s="36"/>
      <c r="L89" s="36"/>
      <c r="M89" s="61"/>
      <c r="N89" s="36"/>
    </row>
    <row r="90" spans="1:14" x14ac:dyDescent="0.3">
      <c r="A90" s="31">
        <v>85</v>
      </c>
      <c r="B90" s="27"/>
      <c r="C90" s="30" t="s">
        <v>87</v>
      </c>
      <c r="D90" s="25">
        <v>69</v>
      </c>
      <c r="E90" s="25">
        <v>8815715</v>
      </c>
      <c r="G90" s="52"/>
      <c r="H90" s="36"/>
      <c r="I90" s="61"/>
      <c r="J90" s="36"/>
      <c r="K90" s="36"/>
      <c r="L90" s="36"/>
      <c r="M90" s="6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72</v>
      </c>
      <c r="E91" s="5">
        <f>E92+E93</f>
        <v>10478212</v>
      </c>
      <c r="G91" s="52"/>
      <c r="H91" s="36"/>
      <c r="I91" s="61"/>
      <c r="J91" s="36"/>
      <c r="K91" s="36"/>
      <c r="L91" s="36"/>
      <c r="M91" s="6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1"/>
      <c r="J92" s="36"/>
      <c r="K92" s="36"/>
      <c r="L92" s="36"/>
      <c r="M92" s="61"/>
      <c r="N92" s="36"/>
    </row>
    <row r="93" spans="1:14" x14ac:dyDescent="0.3">
      <c r="A93" s="31">
        <v>88</v>
      </c>
      <c r="B93" s="27"/>
      <c r="C93" s="30" t="s">
        <v>90</v>
      </c>
      <c r="D93" s="25">
        <v>72</v>
      </c>
      <c r="E93" s="25">
        <v>10478212</v>
      </c>
      <c r="G93" s="52"/>
      <c r="H93" s="36"/>
      <c r="I93" s="61"/>
      <c r="J93" s="36"/>
      <c r="K93" s="36"/>
      <c r="L93" s="36"/>
      <c r="M93" s="6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40</v>
      </c>
      <c r="E94" s="5">
        <f>E95</f>
        <v>7830256</v>
      </c>
      <c r="G94" s="52"/>
      <c r="H94" s="36"/>
      <c r="I94" s="61"/>
      <c r="J94" s="36"/>
      <c r="K94" s="36"/>
      <c r="L94" s="36"/>
      <c r="M94" s="61"/>
      <c r="N94" s="36"/>
    </row>
    <row r="95" spans="1:14" x14ac:dyDescent="0.3">
      <c r="A95" s="31">
        <v>90</v>
      </c>
      <c r="B95" s="27"/>
      <c r="C95" s="30" t="s">
        <v>92</v>
      </c>
      <c r="D95" s="25">
        <v>40</v>
      </c>
      <c r="E95" s="25">
        <v>7830256</v>
      </c>
      <c r="G95" s="52"/>
      <c r="H95" s="36"/>
      <c r="I95" s="61"/>
      <c r="J95" s="36"/>
      <c r="K95" s="36"/>
      <c r="L95" s="36"/>
      <c r="M95" s="6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4049687</v>
      </c>
      <c r="G96" s="52"/>
      <c r="H96" s="36"/>
      <c r="I96" s="61"/>
      <c r="J96" s="36"/>
      <c r="K96" s="36"/>
      <c r="L96" s="36"/>
      <c r="M96" s="61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4049687</v>
      </c>
      <c r="G97" s="52"/>
      <c r="H97" s="36"/>
      <c r="I97" s="61"/>
      <c r="J97" s="36"/>
      <c r="K97" s="36"/>
      <c r="L97" s="36"/>
      <c r="M97" s="6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36"/>
      <c r="I98" s="61"/>
      <c r="J98" s="36"/>
      <c r="K98" s="36"/>
      <c r="L98" s="36"/>
      <c r="M98" s="6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1"/>
      <c r="J99" s="36"/>
      <c r="K99" s="36"/>
      <c r="L99" s="36"/>
      <c r="M99" s="6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180531</v>
      </c>
      <c r="G100" s="52"/>
      <c r="H100" s="36"/>
      <c r="I100" s="61"/>
      <c r="J100" s="36"/>
      <c r="K100" s="36"/>
      <c r="L100" s="36"/>
      <c r="M100" s="61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180531</v>
      </c>
      <c r="G101" s="52"/>
      <c r="H101" s="36"/>
      <c r="I101" s="61"/>
      <c r="J101" s="36"/>
      <c r="K101" s="36"/>
      <c r="L101" s="36"/>
      <c r="M101" s="6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1103407</v>
      </c>
      <c r="G102" s="52"/>
      <c r="H102" s="36"/>
      <c r="I102" s="61"/>
      <c r="J102" s="36"/>
      <c r="K102" s="36"/>
      <c r="L102" s="36"/>
      <c r="M102" s="6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61"/>
      <c r="J103" s="36"/>
      <c r="K103" s="36"/>
      <c r="L103" s="36"/>
      <c r="M103" s="6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1"/>
      <c r="J104" s="36"/>
      <c r="K104" s="36"/>
      <c r="L104" s="36"/>
      <c r="M104" s="6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1"/>
      <c r="J105" s="36"/>
      <c r="K105" s="36"/>
      <c r="L105" s="36"/>
      <c r="M105" s="6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1"/>
      <c r="J106" s="36"/>
      <c r="K106" s="36"/>
      <c r="L106" s="36"/>
      <c r="M106" s="6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1"/>
      <c r="J107" s="36"/>
      <c r="K107" s="36"/>
      <c r="L107" s="36"/>
      <c r="M107" s="6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1"/>
      <c r="J108" s="36"/>
      <c r="K108" s="36"/>
      <c r="L108" s="36"/>
      <c r="M108" s="6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1"/>
      <c r="J109" s="36"/>
      <c r="K109" s="36"/>
      <c r="L109" s="36"/>
      <c r="M109" s="61"/>
      <c r="N109" s="36"/>
    </row>
    <row r="110" spans="1:14" x14ac:dyDescent="0.3">
      <c r="A110" s="77" t="s">
        <v>107</v>
      </c>
      <c r="B110" s="78"/>
      <c r="C110" s="79"/>
      <c r="D110" s="34">
        <v>1047</v>
      </c>
      <c r="E110" s="34">
        <v>147613507</v>
      </c>
      <c r="H110" s="36"/>
      <c r="I110" s="6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1047</v>
      </c>
      <c r="E111" s="35">
        <f>SUM(E108,E103,E102,E100,E98,E96,E94,E91,E89,E86,E84,E82,E80,E77,E75,E73,E71,E69,E66,E56,E54,E51,E49,E44,E42,E38,E35,E33,E31,E29,E27,E25,E22,E20,E18,E16,E10,E6)</f>
        <v>147613507</v>
      </c>
      <c r="H111" s="61"/>
      <c r="I111" s="61"/>
      <c r="J111" s="61"/>
      <c r="K111" s="61"/>
      <c r="L111" s="61"/>
      <c r="M111" s="61"/>
      <c r="N111" s="61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80" t="s">
        <v>107</v>
      </c>
      <c r="B212" s="78"/>
      <c r="C212" s="7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E110">
    <cfRule type="cellIs" dxfId="139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8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7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36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5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4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33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32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31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30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9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8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73" priority="37">
      <formula>IF($B6&lt;&gt;"",1,0)</formula>
    </cfRule>
  </conditionalFormatting>
  <conditionalFormatting sqref="D10:E10">
    <cfRule type="expression" dxfId="71" priority="36">
      <formula>IF($B10&lt;&gt;"",1,0)</formula>
    </cfRule>
  </conditionalFormatting>
  <conditionalFormatting sqref="D16:E16">
    <cfRule type="expression" dxfId="69" priority="35">
      <formula>IF($B16&lt;&gt;"",1,0)</formula>
    </cfRule>
  </conditionalFormatting>
  <conditionalFormatting sqref="D18:E18">
    <cfRule type="expression" dxfId="67" priority="34">
      <formula>IF($B18&lt;&gt;"",1,0)</formula>
    </cfRule>
  </conditionalFormatting>
  <conditionalFormatting sqref="D20:E20">
    <cfRule type="expression" dxfId="65" priority="33">
      <formula>IF($B20&lt;&gt;"",1,0)</formula>
    </cfRule>
  </conditionalFormatting>
  <conditionalFormatting sqref="D22:E22">
    <cfRule type="expression" dxfId="63" priority="32">
      <formula>IF($B22&lt;&gt;"",1,0)</formula>
    </cfRule>
  </conditionalFormatting>
  <conditionalFormatting sqref="D25:E25">
    <cfRule type="expression" dxfId="61" priority="31">
      <formula>IF($B25&lt;&gt;"",1,0)</formula>
    </cfRule>
  </conditionalFormatting>
  <conditionalFormatting sqref="D27:E27">
    <cfRule type="expression" dxfId="59" priority="30">
      <formula>IF($B27&lt;&gt;"",1,0)</formula>
    </cfRule>
  </conditionalFormatting>
  <conditionalFormatting sqref="D29:E29">
    <cfRule type="expression" dxfId="57" priority="29">
      <formula>IF($B29&lt;&gt;"",1,0)</formula>
    </cfRule>
  </conditionalFormatting>
  <conditionalFormatting sqref="D31:E31">
    <cfRule type="expression" dxfId="55" priority="28">
      <formula>IF($B31&lt;&gt;"",1,0)</formula>
    </cfRule>
  </conditionalFormatting>
  <conditionalFormatting sqref="D33:E33">
    <cfRule type="expression" dxfId="53" priority="27">
      <formula>IF($B33&lt;&gt;"",1,0)</formula>
    </cfRule>
  </conditionalFormatting>
  <conditionalFormatting sqref="D35:E35">
    <cfRule type="expression" dxfId="51" priority="26">
      <formula>IF($B35&lt;&gt;"",1,0)</formula>
    </cfRule>
  </conditionalFormatting>
  <conditionalFormatting sqref="D38:E38">
    <cfRule type="expression" dxfId="49" priority="25">
      <formula>IF($B38&lt;&gt;"",1,0)</formula>
    </cfRule>
  </conditionalFormatting>
  <conditionalFormatting sqref="D42:E42">
    <cfRule type="expression" dxfId="47" priority="24">
      <formula>IF($B42&lt;&gt;"",1,0)</formula>
    </cfRule>
  </conditionalFormatting>
  <conditionalFormatting sqref="D44:E44">
    <cfRule type="expression" dxfId="45" priority="23">
      <formula>IF($B44&lt;&gt;"",1,0)</formula>
    </cfRule>
  </conditionalFormatting>
  <conditionalFormatting sqref="D49:E49">
    <cfRule type="expression" dxfId="43" priority="22">
      <formula>IF($B49&lt;&gt;"",1,0)</formula>
    </cfRule>
  </conditionalFormatting>
  <conditionalFormatting sqref="D51:E51">
    <cfRule type="expression" dxfId="41" priority="21">
      <formula>IF($B51&lt;&gt;"",1,0)</formula>
    </cfRule>
  </conditionalFormatting>
  <conditionalFormatting sqref="D54:E54">
    <cfRule type="expression" dxfId="39" priority="20">
      <formula>IF($B54&lt;&gt;"",1,0)</formula>
    </cfRule>
  </conditionalFormatting>
  <conditionalFormatting sqref="D56:E56">
    <cfRule type="expression" dxfId="37" priority="19">
      <formula>IF($B56&lt;&gt;"",1,0)</formula>
    </cfRule>
  </conditionalFormatting>
  <conditionalFormatting sqref="D66:E66">
    <cfRule type="expression" dxfId="35" priority="18">
      <formula>IF($B66&lt;&gt;"",1,0)</formula>
    </cfRule>
  </conditionalFormatting>
  <conditionalFormatting sqref="D69:E69">
    <cfRule type="expression" dxfId="33" priority="17">
      <formula>IF($B69&lt;&gt;"",1,0)</formula>
    </cfRule>
  </conditionalFormatting>
  <conditionalFormatting sqref="D71:E71">
    <cfRule type="expression" dxfId="31" priority="16">
      <formula>IF($B71&lt;&gt;"",1,0)</formula>
    </cfRule>
  </conditionalFormatting>
  <conditionalFormatting sqref="D73:E73">
    <cfRule type="expression" dxfId="29" priority="15">
      <formula>IF($B73&lt;&gt;"",1,0)</formula>
    </cfRule>
  </conditionalFormatting>
  <conditionalFormatting sqref="D75:E75">
    <cfRule type="expression" dxfId="27" priority="14">
      <formula>IF($B75&lt;&gt;"",1,0)</formula>
    </cfRule>
  </conditionalFormatting>
  <conditionalFormatting sqref="D77:E77">
    <cfRule type="expression" dxfId="25" priority="13">
      <formula>IF($B77&lt;&gt;"",1,0)</formula>
    </cfRule>
  </conditionalFormatting>
  <conditionalFormatting sqref="D80:E80">
    <cfRule type="expression" dxfId="23" priority="12">
      <formula>IF($B80&lt;&gt;"",1,0)</formula>
    </cfRule>
  </conditionalFormatting>
  <conditionalFormatting sqref="D82:E82">
    <cfRule type="expression" dxfId="21" priority="11">
      <formula>IF($B82&lt;&gt;"",1,0)</formula>
    </cfRule>
  </conditionalFormatting>
  <conditionalFormatting sqref="D84:E84">
    <cfRule type="expression" dxfId="19" priority="10">
      <formula>IF($B84&lt;&gt;"",1,0)</formula>
    </cfRule>
  </conditionalFormatting>
  <conditionalFormatting sqref="D86:E86">
    <cfRule type="expression" dxfId="17" priority="9">
      <formula>IF($B86&lt;&gt;"",1,0)</formula>
    </cfRule>
  </conditionalFormatting>
  <conditionalFormatting sqref="D89:E89">
    <cfRule type="expression" dxfId="15" priority="8">
      <formula>IF($B89&lt;&gt;"",1,0)</formula>
    </cfRule>
  </conditionalFormatting>
  <conditionalFormatting sqref="D91:E91">
    <cfRule type="expression" dxfId="13" priority="7">
      <formula>IF($B91&lt;&gt;"",1,0)</formula>
    </cfRule>
  </conditionalFormatting>
  <conditionalFormatting sqref="D94:E94">
    <cfRule type="expression" dxfId="11" priority="6">
      <formula>IF($B94&lt;&gt;"",1,0)</formula>
    </cfRule>
  </conditionalFormatting>
  <conditionalFormatting sqref="D96:E96">
    <cfRule type="expression" dxfId="9" priority="5">
      <formula>IF($B96&lt;&gt;"",1,0)</formula>
    </cfRule>
  </conditionalFormatting>
  <conditionalFormatting sqref="D98:E98">
    <cfRule type="expression" dxfId="7" priority="4">
      <formula>IF($B98&lt;&gt;"",1,0)</formula>
    </cfRule>
  </conditionalFormatting>
  <conditionalFormatting sqref="D100:E100">
    <cfRule type="expression" dxfId="5" priority="3">
      <formula>IF($B100&lt;&gt;"",1,0)</formula>
    </cfRule>
  </conditionalFormatting>
  <conditionalFormatting sqref="D102:E103">
    <cfRule type="expression" dxfId="3" priority="2">
      <formula>IF($B102&lt;&gt;"",1,0)</formula>
    </cfRule>
  </conditionalFormatting>
  <conditionalFormatting sqref="D108:E108">
    <cfRule type="expression" dxfId="1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N111" sqref="G3:N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9" t="s">
        <v>179</v>
      </c>
      <c r="B1" s="70"/>
      <c r="C1" s="71"/>
      <c r="D1" s="70"/>
      <c r="E1" s="70"/>
    </row>
    <row r="3" spans="1:14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1"/>
      <c r="J6" s="36"/>
      <c r="K6" s="36"/>
      <c r="L6" s="36"/>
      <c r="M6" s="6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1"/>
      <c r="J7" s="36"/>
      <c r="K7" s="36"/>
      <c r="L7" s="36"/>
      <c r="M7" s="6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1"/>
      <c r="J8" s="36"/>
      <c r="K8" s="36"/>
      <c r="L8" s="36"/>
      <c r="M8" s="6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1"/>
      <c r="J9" s="36"/>
      <c r="K9" s="36"/>
      <c r="L9" s="36"/>
      <c r="M9" s="6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61"/>
      <c r="J10" s="36"/>
      <c r="K10" s="36"/>
      <c r="L10" s="36"/>
      <c r="M10" s="6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1"/>
      <c r="J11" s="36"/>
      <c r="K11" s="36"/>
      <c r="L11" s="36"/>
      <c r="M11" s="6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1"/>
      <c r="J12" s="36"/>
      <c r="K12" s="36"/>
      <c r="L12" s="36"/>
      <c r="M12" s="6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1"/>
      <c r="J13" s="36"/>
      <c r="K13" s="36"/>
      <c r="L13" s="36"/>
      <c r="M13" s="6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1"/>
      <c r="J14" s="36"/>
      <c r="K14" s="36"/>
      <c r="L14" s="36"/>
      <c r="M14" s="6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1"/>
      <c r="J15" s="36"/>
      <c r="K15" s="36"/>
      <c r="L15" s="36"/>
      <c r="M15" s="6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61"/>
      <c r="J16" s="36"/>
      <c r="K16" s="36"/>
      <c r="L16" s="36"/>
      <c r="M16" s="6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1"/>
      <c r="J17" s="36"/>
      <c r="K17" s="36"/>
      <c r="L17" s="36"/>
      <c r="M17" s="6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95899</v>
      </c>
      <c r="H18" s="36"/>
      <c r="I18" s="61"/>
      <c r="J18" s="36"/>
      <c r="K18" s="36"/>
      <c r="L18" s="36"/>
      <c r="M18" s="61"/>
      <c r="N18" s="36"/>
    </row>
    <row r="19" spans="1:14" x14ac:dyDescent="0.3">
      <c r="A19" s="31">
        <v>14</v>
      </c>
      <c r="B19" s="27"/>
      <c r="C19" s="30" t="s">
        <v>16</v>
      </c>
      <c r="D19" s="25">
        <v>4</v>
      </c>
      <c r="E19" s="25">
        <v>95899</v>
      </c>
      <c r="G19" s="52"/>
      <c r="H19" s="36"/>
      <c r="I19" s="61"/>
      <c r="J19" s="36"/>
      <c r="K19" s="36"/>
      <c r="L19" s="36"/>
      <c r="M19" s="6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61"/>
      <c r="J20" s="36"/>
      <c r="K20" s="36"/>
      <c r="L20" s="36"/>
      <c r="M20" s="6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61"/>
      <c r="J21" s="36"/>
      <c r="K21" s="36"/>
      <c r="L21" s="36"/>
      <c r="M21" s="6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5</v>
      </c>
      <c r="E22" s="29">
        <f>E23+E24</f>
        <v>45226</v>
      </c>
      <c r="G22" s="52"/>
      <c r="H22" s="36"/>
      <c r="I22" s="61"/>
      <c r="J22" s="36"/>
      <c r="K22" s="36"/>
      <c r="L22" s="36"/>
      <c r="M22" s="6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1"/>
      <c r="J23" s="36"/>
      <c r="K23" s="36"/>
      <c r="L23" s="36"/>
      <c r="M23" s="61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45226</v>
      </c>
      <c r="G24" s="52"/>
      <c r="H24" s="36"/>
      <c r="I24" s="61"/>
      <c r="J24" s="36"/>
      <c r="K24" s="36"/>
      <c r="L24" s="36"/>
      <c r="M24" s="6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61"/>
      <c r="J25" s="36"/>
      <c r="K25" s="36"/>
      <c r="L25" s="36"/>
      <c r="M25" s="6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1"/>
      <c r="J26" s="36"/>
      <c r="K26" s="36"/>
      <c r="L26" s="36"/>
      <c r="M26" s="6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61"/>
      <c r="J27" s="36"/>
      <c r="K27" s="36"/>
      <c r="L27" s="36"/>
      <c r="M27" s="6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1"/>
      <c r="J28" s="36"/>
      <c r="K28" s="36"/>
      <c r="L28" s="36"/>
      <c r="M28" s="6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61"/>
      <c r="J29" s="36"/>
      <c r="K29" s="36"/>
      <c r="L29" s="36"/>
      <c r="M29" s="6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61"/>
      <c r="J30" s="36"/>
      <c r="K30" s="36"/>
      <c r="L30" s="36"/>
      <c r="M30" s="6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61"/>
      <c r="J31" s="36"/>
      <c r="K31" s="36"/>
      <c r="L31" s="36"/>
      <c r="M31" s="6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1"/>
      <c r="J32" s="36"/>
      <c r="K32" s="36"/>
      <c r="L32" s="36"/>
      <c r="M32" s="6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61"/>
      <c r="J33" s="36"/>
      <c r="K33" s="36"/>
      <c r="L33" s="36"/>
      <c r="M33" s="6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61"/>
      <c r="J34" s="36"/>
      <c r="K34" s="36"/>
      <c r="L34" s="36"/>
      <c r="M34" s="6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61"/>
      <c r="J35" s="36"/>
      <c r="K35" s="36"/>
      <c r="L35" s="36"/>
      <c r="M35" s="6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61"/>
      <c r="J36" s="36"/>
      <c r="K36" s="36"/>
      <c r="L36" s="36"/>
      <c r="M36" s="6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1"/>
      <c r="J37" s="36"/>
      <c r="K37" s="36"/>
      <c r="L37" s="36"/>
      <c r="M37" s="6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50</v>
      </c>
      <c r="E38" s="29">
        <f>E39+E40+E41</f>
        <v>966600</v>
      </c>
      <c r="G38" s="52"/>
      <c r="H38" s="36"/>
      <c r="I38" s="61"/>
      <c r="J38" s="36"/>
      <c r="K38" s="36"/>
      <c r="L38" s="36"/>
      <c r="M38" s="61"/>
      <c r="N38" s="36"/>
    </row>
    <row r="39" spans="1:14" x14ac:dyDescent="0.3">
      <c r="A39" s="31">
        <v>34</v>
      </c>
      <c r="B39" s="27"/>
      <c r="C39" s="30" t="s">
        <v>36</v>
      </c>
      <c r="D39" s="25">
        <v>50</v>
      </c>
      <c r="E39" s="25">
        <v>966600</v>
      </c>
      <c r="G39" s="52"/>
      <c r="H39" s="36"/>
      <c r="I39" s="61"/>
      <c r="J39" s="36"/>
      <c r="K39" s="36"/>
      <c r="L39" s="36"/>
      <c r="M39" s="6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1"/>
      <c r="J40" s="36"/>
      <c r="K40" s="36"/>
      <c r="L40" s="36"/>
      <c r="M40" s="6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1"/>
      <c r="J41" s="36"/>
      <c r="K41" s="36"/>
      <c r="L41" s="36"/>
      <c r="M41" s="6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61"/>
      <c r="J42" s="36"/>
      <c r="K42" s="36"/>
      <c r="L42" s="36"/>
      <c r="M42" s="6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61"/>
      <c r="J43" s="36"/>
      <c r="K43" s="36"/>
      <c r="L43" s="36"/>
      <c r="M43" s="6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169155</v>
      </c>
      <c r="G44" s="52"/>
      <c r="H44" s="36"/>
      <c r="I44" s="61"/>
      <c r="J44" s="36"/>
      <c r="K44" s="36"/>
      <c r="L44" s="36"/>
      <c r="M44" s="61"/>
      <c r="N44" s="36"/>
    </row>
    <row r="45" spans="1:14" x14ac:dyDescent="0.3">
      <c r="A45" s="31">
        <v>40</v>
      </c>
      <c r="B45" s="27"/>
      <c r="C45" s="30" t="s">
        <v>42</v>
      </c>
      <c r="D45" s="25">
        <v>7</v>
      </c>
      <c r="E45" s="25">
        <v>169155</v>
      </c>
      <c r="G45" s="52"/>
      <c r="H45" s="36"/>
      <c r="I45" s="61"/>
      <c r="J45" s="36"/>
      <c r="K45" s="36"/>
      <c r="L45" s="36"/>
      <c r="M45" s="6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1"/>
      <c r="J46" s="36"/>
      <c r="K46" s="36"/>
      <c r="L46" s="36"/>
      <c r="M46" s="6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1"/>
      <c r="J47" s="36"/>
      <c r="K47" s="36"/>
      <c r="L47" s="36"/>
      <c r="M47" s="6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1"/>
      <c r="J48" s="36"/>
      <c r="K48" s="36"/>
      <c r="L48" s="36"/>
      <c r="M48" s="6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44</v>
      </c>
      <c r="E49" s="29">
        <f>E50</f>
        <v>993786</v>
      </c>
      <c r="G49" s="52"/>
      <c r="H49" s="36"/>
      <c r="I49" s="61"/>
      <c r="J49" s="36"/>
      <c r="K49" s="36"/>
      <c r="L49" s="36"/>
      <c r="M49" s="61"/>
      <c r="N49" s="36"/>
    </row>
    <row r="50" spans="1:14" x14ac:dyDescent="0.3">
      <c r="A50" s="31">
        <v>45</v>
      </c>
      <c r="B50" s="27"/>
      <c r="C50" s="30" t="s">
        <v>47</v>
      </c>
      <c r="D50" s="25">
        <v>44</v>
      </c>
      <c r="E50" s="25">
        <v>993786</v>
      </c>
      <c r="G50" s="52"/>
      <c r="H50" s="36"/>
      <c r="I50" s="61"/>
      <c r="J50" s="36"/>
      <c r="K50" s="36"/>
      <c r="L50" s="36"/>
      <c r="M50" s="6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61"/>
      <c r="J51" s="36"/>
      <c r="K51" s="36"/>
      <c r="L51" s="36"/>
      <c r="M51" s="6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1"/>
      <c r="J52" s="36"/>
      <c r="K52" s="36"/>
      <c r="L52" s="36"/>
      <c r="M52" s="6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1"/>
      <c r="J53" s="36"/>
      <c r="K53" s="36"/>
      <c r="L53" s="36"/>
      <c r="M53" s="6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17260</v>
      </c>
      <c r="G54" s="52"/>
      <c r="H54" s="36"/>
      <c r="I54" s="61"/>
      <c r="J54" s="36"/>
      <c r="K54" s="36"/>
      <c r="L54" s="36"/>
      <c r="M54" s="6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17260</v>
      </c>
      <c r="G55" s="52"/>
      <c r="H55" s="36"/>
      <c r="I55" s="61"/>
      <c r="J55" s="36"/>
      <c r="K55" s="36"/>
      <c r="L55" s="36"/>
      <c r="M55" s="6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1"/>
      <c r="J56" s="36"/>
      <c r="K56" s="36"/>
      <c r="L56" s="36"/>
      <c r="M56" s="6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1"/>
      <c r="J57" s="36"/>
      <c r="K57" s="36"/>
      <c r="L57" s="36"/>
      <c r="M57" s="6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1"/>
      <c r="J58" s="36"/>
      <c r="K58" s="36"/>
      <c r="L58" s="36"/>
      <c r="M58" s="6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1"/>
      <c r="J59" s="36"/>
      <c r="K59" s="36"/>
      <c r="L59" s="36"/>
      <c r="M59" s="6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1"/>
      <c r="J60" s="36"/>
      <c r="K60" s="36"/>
      <c r="L60" s="36"/>
      <c r="M60" s="6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1"/>
      <c r="J61" s="36"/>
      <c r="K61" s="36"/>
      <c r="L61" s="36"/>
      <c r="M61" s="6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1"/>
      <c r="J62" s="36"/>
      <c r="K62" s="36"/>
      <c r="L62" s="36"/>
      <c r="M62" s="6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1"/>
      <c r="J63" s="36"/>
      <c r="K63" s="36"/>
      <c r="L63" s="36"/>
      <c r="M63" s="6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1"/>
      <c r="J64" s="36"/>
      <c r="K64" s="36"/>
      <c r="L64" s="36"/>
      <c r="M64" s="6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1"/>
      <c r="J65" s="36"/>
      <c r="K65" s="36"/>
      <c r="L65" s="36"/>
      <c r="M65" s="6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31932</v>
      </c>
      <c r="G66" s="52"/>
      <c r="H66" s="36"/>
      <c r="I66" s="61"/>
      <c r="J66" s="36"/>
      <c r="K66" s="36"/>
      <c r="L66" s="36"/>
      <c r="M66" s="61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31932</v>
      </c>
      <c r="G67" s="52"/>
      <c r="H67" s="36"/>
      <c r="I67" s="61"/>
      <c r="J67" s="36"/>
      <c r="K67" s="36"/>
      <c r="L67" s="36"/>
      <c r="M67" s="6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1"/>
      <c r="J68" s="36"/>
      <c r="K68" s="36"/>
      <c r="L68" s="36"/>
      <c r="M68" s="6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61"/>
      <c r="J69" s="36"/>
      <c r="K69" s="36"/>
      <c r="L69" s="36"/>
      <c r="M69" s="6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1"/>
      <c r="J70" s="36"/>
      <c r="K70" s="36"/>
      <c r="L70" s="36"/>
      <c r="M70" s="6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61"/>
      <c r="J71" s="36"/>
      <c r="K71" s="36"/>
      <c r="L71" s="36"/>
      <c r="M71" s="6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61"/>
      <c r="J72" s="36"/>
      <c r="K72" s="36"/>
      <c r="L72" s="36"/>
      <c r="M72" s="6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11</v>
      </c>
      <c r="E73" s="29">
        <f>E74</f>
        <v>233019</v>
      </c>
      <c r="G73" s="52"/>
      <c r="H73" s="36"/>
      <c r="I73" s="61"/>
      <c r="J73" s="36"/>
      <c r="K73" s="36"/>
      <c r="L73" s="36"/>
      <c r="M73" s="61"/>
      <c r="N73" s="36"/>
    </row>
    <row r="74" spans="1:14" x14ac:dyDescent="0.3">
      <c r="A74" s="31">
        <v>69</v>
      </c>
      <c r="B74" s="27"/>
      <c r="C74" s="30" t="s">
        <v>71</v>
      </c>
      <c r="D74" s="25">
        <v>11</v>
      </c>
      <c r="E74" s="25">
        <v>233019</v>
      </c>
      <c r="G74" s="52"/>
      <c r="H74" s="36"/>
      <c r="I74" s="61"/>
      <c r="J74" s="36"/>
      <c r="K74" s="36"/>
      <c r="L74" s="36"/>
      <c r="M74" s="6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31500</v>
      </c>
      <c r="G75" s="52"/>
      <c r="H75" s="36"/>
      <c r="I75" s="61"/>
      <c r="J75" s="36"/>
      <c r="K75" s="36"/>
      <c r="L75" s="36"/>
      <c r="M75" s="61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31500</v>
      </c>
      <c r="G76" s="52"/>
      <c r="H76" s="36"/>
      <c r="I76" s="61"/>
      <c r="J76" s="36"/>
      <c r="K76" s="36"/>
      <c r="L76" s="36"/>
      <c r="M76" s="6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61"/>
      <c r="J77" s="36"/>
      <c r="K77" s="36"/>
      <c r="L77" s="36"/>
      <c r="M77" s="6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1"/>
      <c r="J78" s="36"/>
      <c r="K78" s="36"/>
      <c r="L78" s="36"/>
      <c r="M78" s="6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61"/>
      <c r="J79" s="36"/>
      <c r="K79" s="36"/>
      <c r="L79" s="36"/>
      <c r="M79" s="6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61"/>
      <c r="J80" s="36"/>
      <c r="K80" s="36"/>
      <c r="L80" s="36"/>
      <c r="M80" s="6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1"/>
      <c r="J81" s="36"/>
      <c r="K81" s="36"/>
      <c r="L81" s="36"/>
      <c r="M81" s="6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61"/>
      <c r="J82" s="36"/>
      <c r="K82" s="36"/>
      <c r="L82" s="36"/>
      <c r="M82" s="6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61"/>
      <c r="J83" s="36"/>
      <c r="K83" s="36"/>
      <c r="L83" s="36"/>
      <c r="M83" s="6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61"/>
      <c r="J84" s="36"/>
      <c r="K84" s="36"/>
      <c r="L84" s="36"/>
      <c r="M84" s="6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61"/>
      <c r="J85" s="36"/>
      <c r="K85" s="36"/>
      <c r="L85" s="36"/>
      <c r="M85" s="6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45309</v>
      </c>
      <c r="G86" s="52"/>
      <c r="H86" s="36"/>
      <c r="I86" s="61"/>
      <c r="J86" s="36"/>
      <c r="K86" s="36"/>
      <c r="L86" s="36"/>
      <c r="M86" s="6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1"/>
      <c r="J87" s="36"/>
      <c r="K87" s="36"/>
      <c r="L87" s="36"/>
      <c r="M87" s="61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45309</v>
      </c>
      <c r="G88" s="52"/>
      <c r="H88" s="36"/>
      <c r="I88" s="61"/>
      <c r="J88" s="36"/>
      <c r="K88" s="36"/>
      <c r="L88" s="36"/>
      <c r="M88" s="6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61"/>
      <c r="J89" s="36"/>
      <c r="K89" s="36"/>
      <c r="L89" s="36"/>
      <c r="M89" s="6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61"/>
      <c r="J90" s="36"/>
      <c r="K90" s="36"/>
      <c r="L90" s="36"/>
      <c r="M90" s="6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61"/>
      <c r="J91" s="36"/>
      <c r="K91" s="36"/>
      <c r="L91" s="36"/>
      <c r="M91" s="6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1"/>
      <c r="J92" s="36"/>
      <c r="K92" s="36"/>
      <c r="L92" s="36"/>
      <c r="M92" s="6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61"/>
      <c r="J93" s="36"/>
      <c r="K93" s="36"/>
      <c r="L93" s="36"/>
      <c r="M93" s="6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61"/>
      <c r="J94" s="36"/>
      <c r="K94" s="36"/>
      <c r="L94" s="36"/>
      <c r="M94" s="6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61"/>
      <c r="J95" s="36"/>
      <c r="K95" s="36"/>
      <c r="L95" s="36"/>
      <c r="M95" s="6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61"/>
      <c r="J96" s="36"/>
      <c r="K96" s="36"/>
      <c r="L96" s="36"/>
      <c r="M96" s="6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61"/>
      <c r="J97" s="36"/>
      <c r="K97" s="36"/>
      <c r="L97" s="36"/>
      <c r="M97" s="6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61"/>
      <c r="J98" s="36"/>
      <c r="K98" s="36"/>
      <c r="L98" s="36"/>
      <c r="M98" s="6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1"/>
      <c r="J99" s="36"/>
      <c r="K99" s="36"/>
      <c r="L99" s="36"/>
      <c r="M99" s="6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25</v>
      </c>
      <c r="E100" s="29">
        <f>E101</f>
        <v>652456</v>
      </c>
      <c r="G100" s="52"/>
      <c r="H100" s="36"/>
      <c r="I100" s="61"/>
      <c r="J100" s="36"/>
      <c r="K100" s="36"/>
      <c r="L100" s="36"/>
      <c r="M100" s="61"/>
      <c r="N100" s="36"/>
    </row>
    <row r="101" spans="1:14" x14ac:dyDescent="0.3">
      <c r="A101" s="31">
        <v>96</v>
      </c>
      <c r="B101" s="27"/>
      <c r="C101" s="30" t="s">
        <v>98</v>
      </c>
      <c r="D101" s="25">
        <v>25</v>
      </c>
      <c r="E101" s="25">
        <v>652456</v>
      </c>
      <c r="G101" s="52"/>
      <c r="H101" s="36"/>
      <c r="I101" s="61"/>
      <c r="J101" s="36"/>
      <c r="K101" s="36"/>
      <c r="L101" s="36"/>
      <c r="M101" s="6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61"/>
      <c r="J102" s="36"/>
      <c r="K102" s="36"/>
      <c r="L102" s="36"/>
      <c r="M102" s="6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61"/>
      <c r="J103" s="36"/>
      <c r="K103" s="36"/>
      <c r="L103" s="36"/>
      <c r="M103" s="6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61"/>
      <c r="J104" s="36"/>
      <c r="K104" s="36"/>
      <c r="L104" s="36"/>
      <c r="M104" s="6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61"/>
      <c r="J105" s="36"/>
      <c r="K105" s="36"/>
      <c r="L105" s="36"/>
      <c r="M105" s="6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61"/>
      <c r="J106" s="36"/>
      <c r="K106" s="36"/>
      <c r="L106" s="36"/>
      <c r="M106" s="6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61"/>
      <c r="J107" s="36"/>
      <c r="K107" s="36"/>
      <c r="L107" s="36"/>
      <c r="M107" s="6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1"/>
      <c r="J108" s="36"/>
      <c r="K108" s="36"/>
      <c r="L108" s="36"/>
      <c r="M108" s="6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1"/>
      <c r="J109" s="36"/>
      <c r="K109" s="36"/>
      <c r="L109" s="36"/>
      <c r="M109" s="61"/>
      <c r="N109" s="36"/>
    </row>
    <row r="110" spans="1:14" x14ac:dyDescent="0.3">
      <c r="A110" s="77" t="s">
        <v>107</v>
      </c>
      <c r="B110" s="78"/>
      <c r="C110" s="79"/>
      <c r="D110" s="14">
        <v>152</v>
      </c>
      <c r="E110" s="14">
        <v>3282142</v>
      </c>
      <c r="H110" s="36"/>
      <c r="I110" s="61"/>
      <c r="J110" s="36"/>
      <c r="K110" s="36"/>
      <c r="L110" s="36"/>
      <c r="M110" s="36"/>
      <c r="N110" s="36"/>
    </row>
    <row r="111" spans="1:14" x14ac:dyDescent="0.3">
      <c r="D111" s="16"/>
      <c r="E111" s="16"/>
      <c r="H111" s="61"/>
      <c r="I111" s="61"/>
      <c r="J111" s="61"/>
      <c r="K111" s="61"/>
      <c r="L111" s="61"/>
      <c r="M111" s="61"/>
      <c r="N111" s="61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F181" sqref="F18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5" t="s">
        <v>1</v>
      </c>
      <c r="B3" s="75" t="s">
        <v>108</v>
      </c>
      <c r="C3" s="81" t="s">
        <v>109</v>
      </c>
      <c r="D3" s="82" t="s">
        <v>181</v>
      </c>
      <c r="E3" s="82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3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73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73"/>
      <c r="C8" s="9" t="s">
        <v>185</v>
      </c>
      <c r="D8" s="25"/>
      <c r="E8" s="25">
        <v>0</v>
      </c>
    </row>
    <row r="9" spans="1:5" x14ac:dyDescent="0.3">
      <c r="A9" s="45">
        <v>4</v>
      </c>
      <c r="B9" s="73"/>
      <c r="C9" s="9" t="s">
        <v>186</v>
      </c>
      <c r="D9" s="25"/>
      <c r="E9" s="25">
        <v>0</v>
      </c>
    </row>
    <row r="10" spans="1:5" x14ac:dyDescent="0.3">
      <c r="A10" s="45">
        <v>5</v>
      </c>
      <c r="B10" s="7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3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73"/>
      <c r="C13" s="9" t="s">
        <v>190</v>
      </c>
      <c r="D13" s="25"/>
      <c r="E13" s="25">
        <v>0</v>
      </c>
    </row>
    <row r="14" spans="1:5" x14ac:dyDescent="0.3">
      <c r="A14" s="45">
        <v>9</v>
      </c>
      <c r="B14" s="73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73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7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3"/>
      <c r="C18" s="9" t="s">
        <v>195</v>
      </c>
      <c r="D18" s="25"/>
      <c r="E18" s="25">
        <v>0</v>
      </c>
    </row>
    <row r="19" spans="1:5" x14ac:dyDescent="0.3">
      <c r="A19" s="45">
        <v>14</v>
      </c>
      <c r="B19" s="7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3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3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73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7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3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7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3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7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7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7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3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3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73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73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73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73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73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73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73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73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73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73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73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73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73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73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73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73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73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73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73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74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83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7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3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7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3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7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3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3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3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73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7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3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7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3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73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7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3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74"/>
      <c r="C84" s="9" t="s">
        <v>262</v>
      </c>
      <c r="D84" s="25"/>
      <c r="E84" s="25">
        <v>0</v>
      </c>
    </row>
    <row r="85" spans="1:5" ht="15.75" customHeight="1" x14ac:dyDescent="0.3">
      <c r="A85" s="89" t="s">
        <v>263</v>
      </c>
      <c r="B85" s="78"/>
      <c r="C85" s="78"/>
      <c r="D85" s="78"/>
      <c r="E85" s="78"/>
    </row>
    <row r="86" spans="1:5" x14ac:dyDescent="0.3">
      <c r="A86" s="11">
        <v>80</v>
      </c>
      <c r="B86" s="83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7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73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3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73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3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3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73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3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3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3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74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5" t="s">
        <v>1</v>
      </c>
      <c r="B109" s="75" t="s">
        <v>108</v>
      </c>
      <c r="C109" s="81" t="s">
        <v>109</v>
      </c>
      <c r="D109" s="82" t="s">
        <v>181</v>
      </c>
      <c r="E109" s="82" t="s">
        <v>4</v>
      </c>
    </row>
    <row r="110" spans="1:7" x14ac:dyDescent="0.3">
      <c r="A110" s="73"/>
      <c r="B110" s="73"/>
      <c r="C110" s="73"/>
      <c r="D110" s="73"/>
      <c r="E110" s="73"/>
    </row>
    <row r="111" spans="1:7" x14ac:dyDescent="0.3">
      <c r="A111" s="74"/>
      <c r="B111" s="74"/>
      <c r="C111" s="74"/>
      <c r="D111" s="74"/>
      <c r="E111" s="74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81" t="s">
        <v>109</v>
      </c>
      <c r="D115" s="82" t="s">
        <v>275</v>
      </c>
      <c r="E115" s="82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3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73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7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7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73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7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3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73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7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3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7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3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73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3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73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3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3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73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3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3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73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74"/>
      <c r="C153" s="17" t="s">
        <v>312</v>
      </c>
      <c r="D153" s="25"/>
      <c r="E153" s="25">
        <v>0</v>
      </c>
    </row>
    <row r="154" spans="1:7" x14ac:dyDescent="0.3">
      <c r="A154" s="80" t="s">
        <v>107</v>
      </c>
      <c r="B154" s="78"/>
      <c r="C154" s="79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5" t="s">
        <v>1</v>
      </c>
      <c r="B157" s="75" t="s">
        <v>108</v>
      </c>
      <c r="C157" s="81" t="s">
        <v>109</v>
      </c>
      <c r="D157" s="82" t="s">
        <v>313</v>
      </c>
      <c r="E157" s="82" t="s">
        <v>4</v>
      </c>
    </row>
    <row r="158" spans="1:7" ht="15" customHeight="1" x14ac:dyDescent="0.3">
      <c r="A158" s="73"/>
      <c r="B158" s="73"/>
      <c r="C158" s="73"/>
      <c r="D158" s="73"/>
      <c r="E158" s="73"/>
    </row>
    <row r="159" spans="1:7" ht="15" customHeight="1" x14ac:dyDescent="0.3">
      <c r="A159" s="74"/>
      <c r="B159" s="74"/>
      <c r="C159" s="74"/>
      <c r="D159" s="74"/>
      <c r="E159" s="74"/>
    </row>
    <row r="160" spans="1:7" ht="15" customHeight="1" x14ac:dyDescent="0.3">
      <c r="A160" s="45">
        <v>1</v>
      </c>
      <c r="B160" s="44"/>
      <c r="C160" s="44" t="s">
        <v>314</v>
      </c>
      <c r="D160" s="41">
        <v>114</v>
      </c>
      <c r="E160" s="41">
        <v>237077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146</v>
      </c>
      <c r="E162" s="41">
        <v>287629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175</v>
      </c>
      <c r="E163" s="41">
        <v>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81" t="s">
        <v>109</v>
      </c>
      <c r="D166" s="82" t="s">
        <v>181</v>
      </c>
      <c r="E166" s="82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2505</v>
      </c>
      <c r="E169" s="8">
        <v>11849180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240</v>
      </c>
      <c r="E170" s="8">
        <v>497563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1662</v>
      </c>
      <c r="E171" s="8">
        <v>3651085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438</v>
      </c>
      <c r="E172" s="8">
        <v>761568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6" t="s">
        <v>109</v>
      </c>
      <c r="D175" s="82" t="s">
        <v>181</v>
      </c>
      <c r="E175" s="82" t="s">
        <v>4</v>
      </c>
    </row>
    <row r="176" spans="1:5" ht="15" customHeight="1" x14ac:dyDescent="0.3">
      <c r="A176" s="71"/>
      <c r="B176" s="71"/>
      <c r="C176" s="87"/>
      <c r="D176" s="73"/>
      <c r="E176" s="73"/>
    </row>
    <row r="177" spans="1:5" ht="15" customHeight="1" x14ac:dyDescent="0.3">
      <c r="A177" s="85"/>
      <c r="B177" s="85"/>
      <c r="C177" s="88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5017</v>
      </c>
      <c r="E178" s="8">
        <v>6797955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81" t="s">
        <v>109</v>
      </c>
      <c r="D181" s="82" t="s">
        <v>181</v>
      </c>
      <c r="E181" s="82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9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80" t="s">
        <v>107</v>
      </c>
      <c r="B196" s="78"/>
      <c r="C196" s="79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5" t="s">
        <v>1</v>
      </c>
      <c r="B199" s="75" t="s">
        <v>108</v>
      </c>
      <c r="C199" s="81" t="s">
        <v>109</v>
      </c>
      <c r="D199" s="82" t="s">
        <v>275</v>
      </c>
      <c r="E199" s="82" t="s">
        <v>4</v>
      </c>
    </row>
    <row r="200" spans="1:9" ht="15.75" customHeight="1" x14ac:dyDescent="0.3">
      <c r="A200" s="73"/>
      <c r="B200" s="73"/>
      <c r="C200" s="73"/>
      <c r="D200" s="73"/>
      <c r="E200" s="73"/>
    </row>
    <row r="201" spans="1:9" ht="15.75" customHeight="1" x14ac:dyDescent="0.3">
      <c r="A201" s="74"/>
      <c r="B201" s="74"/>
      <c r="C201" s="74"/>
      <c r="D201" s="74"/>
      <c r="E201" s="74"/>
    </row>
    <row r="202" spans="1:9" x14ac:dyDescent="0.3">
      <c r="A202" s="45">
        <v>1</v>
      </c>
      <c r="B202" s="90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4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80" t="s">
        <v>107</v>
      </c>
      <c r="B204" s="78"/>
      <c r="C204" s="79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5" t="s">
        <v>1</v>
      </c>
      <c r="B207" s="75" t="s">
        <v>108</v>
      </c>
      <c r="C207" s="81" t="s">
        <v>109</v>
      </c>
      <c r="D207" s="82" t="s">
        <v>275</v>
      </c>
      <c r="E207" s="82" t="s">
        <v>4</v>
      </c>
    </row>
    <row r="208" spans="1:9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81" t="s">
        <v>109</v>
      </c>
      <c r="D213" s="82" t="s">
        <v>275</v>
      </c>
      <c r="E213" s="82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5" t="s">
        <v>1</v>
      </c>
      <c r="B220" s="75" t="s">
        <v>108</v>
      </c>
      <c r="C220" s="81" t="s">
        <v>109</v>
      </c>
      <c r="D220" s="82" t="s">
        <v>275</v>
      </c>
      <c r="E220" s="82" t="s">
        <v>4</v>
      </c>
    </row>
    <row r="221" spans="1:5" s="54" customFormat="1" x14ac:dyDescent="0.3">
      <c r="A221" s="73"/>
      <c r="B221" s="73"/>
      <c r="C221" s="73"/>
      <c r="D221" s="73"/>
      <c r="E221" s="73"/>
    </row>
    <row r="222" spans="1:5" s="54" customFormat="1" x14ac:dyDescent="0.3">
      <c r="A222" s="74"/>
      <c r="B222" s="74"/>
      <c r="C222" s="74"/>
      <c r="D222" s="74"/>
      <c r="E222" s="74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5" t="s">
        <v>1</v>
      </c>
      <c r="B227" s="75" t="s">
        <v>108</v>
      </c>
      <c r="C227" s="81" t="s">
        <v>109</v>
      </c>
      <c r="D227" s="82" t="s">
        <v>275</v>
      </c>
      <c r="E227" s="82" t="s">
        <v>4</v>
      </c>
    </row>
    <row r="228" spans="1:5" s="57" customFormat="1" x14ac:dyDescent="0.3">
      <c r="A228" s="73"/>
      <c r="B228" s="73"/>
      <c r="C228" s="73"/>
      <c r="D228" s="73"/>
      <c r="E228" s="73"/>
    </row>
    <row r="229" spans="1:5" s="57" customFormat="1" x14ac:dyDescent="0.3">
      <c r="A229" s="74"/>
      <c r="B229" s="74"/>
      <c r="C229" s="74"/>
      <c r="D229" s="74"/>
      <c r="E229" s="74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9" customFormat="1" x14ac:dyDescent="0.3">
      <c r="A233" s="62"/>
      <c r="B233" s="62"/>
      <c r="C233" s="63"/>
      <c r="D233" s="64"/>
      <c r="E233" s="64"/>
    </row>
    <row r="234" spans="1:5" s="59" customFormat="1" x14ac:dyDescent="0.3">
      <c r="A234" s="62"/>
      <c r="B234" s="62"/>
      <c r="C234" s="63"/>
      <c r="D234" s="64"/>
      <c r="E234" s="64"/>
    </row>
    <row r="235" spans="1:5" s="59" customFormat="1" x14ac:dyDescent="0.3">
      <c r="A235" s="75" t="s">
        <v>1</v>
      </c>
      <c r="B235" s="75" t="s">
        <v>108</v>
      </c>
      <c r="C235" s="81" t="s">
        <v>109</v>
      </c>
      <c r="D235" s="82" t="s">
        <v>275</v>
      </c>
      <c r="E235" s="82" t="s">
        <v>4</v>
      </c>
    </row>
    <row r="236" spans="1:5" s="59" customFormat="1" x14ac:dyDescent="0.3">
      <c r="A236" s="73"/>
      <c r="B236" s="73"/>
      <c r="C236" s="73"/>
      <c r="D236" s="73"/>
      <c r="E236" s="73"/>
    </row>
    <row r="237" spans="1:5" s="59" customFormat="1" x14ac:dyDescent="0.3">
      <c r="A237" s="74"/>
      <c r="B237" s="74"/>
      <c r="C237" s="74"/>
      <c r="D237" s="74"/>
      <c r="E237" s="74"/>
    </row>
    <row r="238" spans="1:5" s="59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4" customFormat="1" x14ac:dyDescent="0.3">
      <c r="D240" s="53"/>
      <c r="E240" s="53"/>
    </row>
    <row r="241" spans="1:8" x14ac:dyDescent="0.3">
      <c r="A241" s="90" t="s">
        <v>1</v>
      </c>
      <c r="B241" s="90" t="s">
        <v>108</v>
      </c>
      <c r="C241" s="81" t="s">
        <v>109</v>
      </c>
      <c r="D241" s="82" t="s">
        <v>181</v>
      </c>
      <c r="E241" s="82" t="s">
        <v>342</v>
      </c>
      <c r="F241" s="82" t="s">
        <v>4</v>
      </c>
    </row>
    <row r="242" spans="1:8" x14ac:dyDescent="0.3">
      <c r="A242" s="73"/>
      <c r="B242" s="73"/>
      <c r="C242" s="73"/>
      <c r="D242" s="73"/>
      <c r="E242" s="73"/>
      <c r="F242" s="73"/>
    </row>
    <row r="243" spans="1:8" x14ac:dyDescent="0.3">
      <c r="A243" s="74"/>
      <c r="B243" s="74"/>
      <c r="C243" s="74"/>
      <c r="D243" s="74"/>
      <c r="E243" s="74"/>
      <c r="F243" s="74"/>
    </row>
    <row r="244" spans="1:8" x14ac:dyDescent="0.3">
      <c r="A244" s="45">
        <v>1</v>
      </c>
      <c r="B244" s="45" t="s">
        <v>343</v>
      </c>
      <c r="C244" s="9" t="s">
        <v>344</v>
      </c>
      <c r="D244" s="26">
        <v>3981</v>
      </c>
      <c r="E244" s="26">
        <v>23347</v>
      </c>
      <c r="F244" s="26">
        <v>6834209</v>
      </c>
    </row>
    <row r="245" spans="1:8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8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  <c r="H246" s="36"/>
    </row>
    <row r="247" spans="1:8" ht="15.75" customHeight="1" x14ac:dyDescent="0.3">
      <c r="A247" s="45"/>
      <c r="B247" s="45"/>
      <c r="C247" s="9" t="s">
        <v>107</v>
      </c>
      <c r="D247" s="21">
        <v>3981</v>
      </c>
      <c r="E247" s="14">
        <v>23347</v>
      </c>
      <c r="F247" s="14">
        <v>6834209</v>
      </c>
    </row>
    <row r="248" spans="1:8" x14ac:dyDescent="0.3">
      <c r="A248" s="11"/>
      <c r="B248" s="11"/>
      <c r="C248" s="22"/>
      <c r="D248" s="23"/>
      <c r="E248" s="23"/>
      <c r="F248" s="23"/>
    </row>
    <row r="249" spans="1:8" ht="15" customHeight="1" x14ac:dyDescent="0.3">
      <c r="A249" s="11"/>
      <c r="B249" s="11"/>
      <c r="C249" s="22"/>
      <c r="D249" s="24"/>
      <c r="E249" s="24"/>
    </row>
    <row r="250" spans="1:8" x14ac:dyDescent="0.3">
      <c r="A250" s="90" t="s">
        <v>1</v>
      </c>
      <c r="B250" s="90" t="s">
        <v>108</v>
      </c>
      <c r="C250" s="81" t="s">
        <v>109</v>
      </c>
      <c r="D250" s="82" t="s">
        <v>275</v>
      </c>
      <c r="E250" s="82" t="s">
        <v>342</v>
      </c>
      <c r="F250" s="82" t="s">
        <v>4</v>
      </c>
    </row>
    <row r="251" spans="1:8" x14ac:dyDescent="0.3">
      <c r="A251" s="73"/>
      <c r="B251" s="73"/>
      <c r="C251" s="73"/>
      <c r="D251" s="73"/>
      <c r="E251" s="73"/>
      <c r="F251" s="73"/>
    </row>
    <row r="252" spans="1:8" x14ac:dyDescent="0.3">
      <c r="A252" s="74"/>
      <c r="B252" s="74"/>
      <c r="C252" s="74"/>
      <c r="D252" s="74"/>
      <c r="E252" s="74"/>
      <c r="F252" s="74"/>
    </row>
    <row r="253" spans="1:8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121" priority="19" operator="greaterThan">
      <formula>SUM($F$244:$F$246)</formula>
    </cfRule>
    <cfRule type="cellIs" dxfId="120" priority="20" operator="lessThan">
      <formula>SUM($F$244:$F$246)</formula>
    </cfRule>
    <cfRule type="cellIs" dxfId="119" priority="21" operator="equal">
      <formula>SUM($F$244:$F$246)</formula>
    </cfRule>
  </conditionalFormatting>
  <conditionalFormatting sqref="D106">
    <cfRule type="cellIs" dxfId="118" priority="317" operator="greaterThan">
      <formula>SUM($D$6:$D$84)+SUM($D$86:$D$105)</formula>
    </cfRule>
    <cfRule type="cellIs" dxfId="117" priority="318" operator="equal">
      <formula>SUM($D$6:$D$84)+SUM($D$86:$D$105)</formula>
    </cfRule>
    <cfRule type="cellIs" dxfId="116" priority="319" operator="lessThan">
      <formula>SUM($D$6:$D$84)+SUM($D$86:$D$105)</formula>
    </cfRule>
  </conditionalFormatting>
  <conditionalFormatting sqref="E106">
    <cfRule type="cellIs" dxfId="115" priority="320" operator="greaterThan">
      <formula>SUM($E$6:$E$84)+SUM($E$86:$E$105)</formula>
    </cfRule>
    <cfRule type="cellIs" dxfId="114" priority="321" operator="lessThan">
      <formula>SUM($E$6:$E$84)+SUM($E$86:$E$105)</formula>
    </cfRule>
    <cfRule type="cellIs" dxfId="113" priority="322" operator="equal">
      <formula>SUM($E$6:$E$84)+SUM($E$86:$E$105)</formula>
    </cfRule>
  </conditionalFormatting>
  <conditionalFormatting sqref="D154">
    <cfRule type="cellIs" dxfId="112" priority="16" operator="equal">
      <formula>SUM($D$118:$D$153)</formula>
    </cfRule>
    <cfRule type="cellIs" dxfId="111" priority="17" operator="greaterThan">
      <formula>SUM($D$118:$D$153)</formula>
    </cfRule>
    <cfRule type="cellIs" dxfId="110" priority="18" operator="lessThan">
      <formula>SUM($D$118:$D$153)</formula>
    </cfRule>
  </conditionalFormatting>
  <conditionalFormatting sqref="E154">
    <cfRule type="cellIs" dxfId="109" priority="13" operator="equal">
      <formula>SUM($E$118:$E$153)</formula>
    </cfRule>
    <cfRule type="cellIs" dxfId="108" priority="14" operator="greaterThan">
      <formula>SUM($E$118:$E$153)</formula>
    </cfRule>
    <cfRule type="cellIs" dxfId="107" priority="15" operator="lessThan">
      <formula>SUM($E$118:$E$153)</formula>
    </cfRule>
  </conditionalFormatting>
  <conditionalFormatting sqref="D196">
    <cfRule type="cellIs" dxfId="106" priority="10" operator="equal">
      <formula>SUM($D$184:$D$195)</formula>
    </cfRule>
    <cfRule type="cellIs" dxfId="105" priority="11" operator="greaterThan">
      <formula>SUM($D$184:$D$195)</formula>
    </cfRule>
    <cfRule type="cellIs" dxfId="104" priority="12" operator="lessThan">
      <formula>SUM($D$184:$D$195)</formula>
    </cfRule>
  </conditionalFormatting>
  <conditionalFormatting sqref="E196">
    <cfRule type="cellIs" dxfId="103" priority="7" operator="equal">
      <formula>SUM($E$184:$E$195)</formula>
    </cfRule>
    <cfRule type="cellIs" dxfId="102" priority="8" operator="lessThan">
      <formula>SUM($E$184:$E$195)</formula>
    </cfRule>
    <cfRule type="cellIs" dxfId="101" priority="9" operator="greaterThan">
      <formula>SUM($E$184:$E$195)</formula>
    </cfRule>
  </conditionalFormatting>
  <conditionalFormatting sqref="D204">
    <cfRule type="cellIs" dxfId="100" priority="4" operator="equal">
      <formula>SUM($D$202:$D$203)</formula>
    </cfRule>
    <cfRule type="cellIs" dxfId="99" priority="5" operator="greaterThan">
      <formula>SUM($D$202:$D$203)</formula>
    </cfRule>
    <cfRule type="cellIs" dxfId="98" priority="6" operator="lessThan">
      <formula>SUM($D$202:$D$203)</formula>
    </cfRule>
  </conditionalFormatting>
  <conditionalFormatting sqref="E204">
    <cfRule type="cellIs" dxfId="97" priority="1" operator="equal">
      <formula>SUM($E$202:$E$203)</formula>
    </cfRule>
    <cfRule type="cellIs" dxfId="96" priority="2" operator="lessThan">
      <formula>SUM($E$202:$E$203)</formula>
    </cfRule>
    <cfRule type="cellIs" dxfId="95" priority="3" operator="greaterThan">
      <formula>SUM($E$202:$E$203)</formula>
    </cfRule>
  </conditionalFormatting>
  <conditionalFormatting sqref="D247">
    <cfRule type="cellIs" dxfId="94" priority="365" operator="greaterThan">
      <formula>SUM($D$244:$D$246)</formula>
    </cfRule>
    <cfRule type="cellIs" dxfId="93" priority="366" operator="equal">
      <formula>SUM($D$244:$D$246)</formula>
    </cfRule>
    <cfRule type="cellIs" dxfId="92" priority="367" operator="lessThan">
      <formula>SUM($D$244:$D$246)</formula>
    </cfRule>
  </conditionalFormatting>
  <conditionalFormatting sqref="E247">
    <cfRule type="cellIs" dxfId="91" priority="371" operator="greaterThan">
      <formula>SUM($E$244:$E$246)</formula>
    </cfRule>
    <cfRule type="cellIs" dxfId="90" priority="372" operator="lessThan">
      <formula>SUM($E$244:$E$246)</formula>
    </cfRule>
    <cfRule type="cellIs" dxfId="89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C29" sqref="C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5" t="s">
        <v>1</v>
      </c>
      <c r="B5" s="75" t="s">
        <v>108</v>
      </c>
      <c r="C5" s="93" t="s">
        <v>109</v>
      </c>
      <c r="D5" s="82" t="s">
        <v>110</v>
      </c>
      <c r="E5" s="82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1732</v>
      </c>
      <c r="E8" s="8">
        <v>155594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68</v>
      </c>
      <c r="E15" s="8">
        <v>70145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105</v>
      </c>
      <c r="E18" s="8">
        <v>13382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60</v>
      </c>
      <c r="E21" s="8">
        <v>150992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147</v>
      </c>
      <c r="E22" s="8">
        <v>185345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0">
        <v>17</v>
      </c>
      <c r="B24" s="65" t="s">
        <v>351</v>
      </c>
      <c r="C24" s="66" t="s">
        <v>404</v>
      </c>
      <c r="D24" s="8">
        <v>0</v>
      </c>
      <c r="E24" s="8">
        <v>0</v>
      </c>
    </row>
    <row r="25" spans="1:5" s="67" customFormat="1" x14ac:dyDescent="0.3">
      <c r="A25" s="68">
        <v>18</v>
      </c>
      <c r="B25" s="68" t="s">
        <v>351</v>
      </c>
      <c r="C25" s="66" t="s">
        <v>405</v>
      </c>
      <c r="D25" s="8">
        <v>0</v>
      </c>
      <c r="E25" s="8">
        <v>0</v>
      </c>
    </row>
    <row r="26" spans="1:5" x14ac:dyDescent="0.3">
      <c r="A26" s="92" t="s">
        <v>107</v>
      </c>
      <c r="B26" s="78"/>
      <c r="C26" s="79"/>
      <c r="D26" s="7">
        <v>2316</v>
      </c>
      <c r="E26" s="7">
        <v>753612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8" priority="365" operator="greaterThan">
      <formula>SUM($D$8:$D$23)</formula>
    </cfRule>
    <cfRule type="cellIs" dxfId="87" priority="366" operator="lessThan">
      <formula>SUM($D$8:$D$23)</formula>
    </cfRule>
    <cfRule type="cellIs" dxfId="86" priority="367" operator="equal">
      <formula>SUM($D$8:$D$23)</formula>
    </cfRule>
  </conditionalFormatting>
  <conditionalFormatting sqref="E26">
    <cfRule type="cellIs" dxfId="85" priority="1" operator="equal">
      <formula>SUM($E$8:$E$23)</formula>
    </cfRule>
    <cfRule type="cellIs" dxfId="84" priority="2" operator="greaterThan">
      <formula>SUM($E$8:$E$23)</formula>
    </cfRule>
    <cfRule type="cellIs" dxfId="83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2025-11-16T23:41:46Z</dcterms:modified>
</cp:coreProperties>
</file>